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27(b)" sheetId="1" r:id="rId1"/>
  </sheets>
  <definedNames>
    <definedName name="_xlnm.Print_Titles" localSheetId="0">'St.27(b)'!$1:$3</definedName>
  </definedNames>
  <calcPr fullCalcOnLoad="1"/>
</workbook>
</file>

<file path=xl/sharedStrings.xml><?xml version="1.0" encoding="utf-8"?>
<sst xmlns="http://schemas.openxmlformats.org/spreadsheetml/2006/main" count="75" uniqueCount="74">
  <si>
    <t>Heads</t>
  </si>
  <si>
    <t>ACTUALS</t>
  </si>
  <si>
    <t>R.E.</t>
  </si>
  <si>
    <t>B.E.</t>
  </si>
  <si>
    <t>(Est.)</t>
  </si>
  <si>
    <t>2007-08</t>
  </si>
  <si>
    <t>2008-09</t>
  </si>
  <si>
    <t>2009-10</t>
  </si>
  <si>
    <t>I. RECEIPTS</t>
  </si>
  <si>
    <t xml:space="preserve"> 1. Loans from the Centre</t>
  </si>
  <si>
    <t xml:space="preserve">   i.  Short term loans for Fertilizers</t>
  </si>
  <si>
    <t xml:space="preserve">   ii. Ways &amp; Means advances</t>
  </si>
  <si>
    <t xml:space="preserve">   iii. Natural Calamities</t>
  </si>
  <si>
    <t xml:space="preserve">   iv. Central &amp; Centrally Sponsored Schemes</t>
  </si>
  <si>
    <t xml:space="preserve">   v. Others</t>
  </si>
  <si>
    <t xml:space="preserve"> 2. Cash/Credit advance from SBI etc.</t>
  </si>
  <si>
    <t xml:space="preserve"> 3. Other loans, if any</t>
  </si>
  <si>
    <t xml:space="preserve">   i. NCDC</t>
  </si>
  <si>
    <t xml:space="preserve">   ii. Other Institutions</t>
  </si>
  <si>
    <t xml:space="preserve"> 4. Recoveries of loans and advances from</t>
  </si>
  <si>
    <t xml:space="preserve">   i. Short-term</t>
  </si>
  <si>
    <t xml:space="preserve">     a. Agriculturists </t>
  </si>
  <si>
    <t xml:space="preserve">     b. Cooperations </t>
  </si>
  <si>
    <t xml:space="preserve">   ii. Public Enterprises</t>
  </si>
  <si>
    <t xml:space="preserve">   iii. Local Bodies </t>
  </si>
  <si>
    <t xml:space="preserve">   iv. Cooperatives </t>
  </si>
  <si>
    <t xml:space="preserve">   v. Govt. Servants</t>
  </si>
  <si>
    <t xml:space="preserve">   vi. Civil Supplies </t>
  </si>
  <si>
    <t xml:space="preserve">   vii. Others</t>
  </si>
  <si>
    <t xml:space="preserve"> 5. i. Public Account (Net)</t>
  </si>
  <si>
    <t xml:space="preserve">     ii. Contingency Fund (Net)</t>
  </si>
  <si>
    <t xml:space="preserve"> 6. Sinking Fund (Net)</t>
  </si>
  <si>
    <t xml:space="preserve"> 7. Depreciation and other funds  of Departmental Enterprises  </t>
  </si>
  <si>
    <t xml:space="preserve"> 8. Other Funds (Net)</t>
  </si>
  <si>
    <t xml:space="preserve"> 9. Deposits &amp; Advances </t>
  </si>
  <si>
    <t xml:space="preserve">   i. Local fund deposits </t>
  </si>
  <si>
    <t xml:space="preserve">   ii. Civil deposits </t>
  </si>
  <si>
    <t xml:space="preserve">   iii. Other deposits </t>
  </si>
  <si>
    <t xml:space="preserve">   iv. Civil advances </t>
  </si>
  <si>
    <t xml:space="preserve">   v. Other deposits/advances</t>
  </si>
  <si>
    <t xml:space="preserve"> 10. Others (with details)</t>
  </si>
  <si>
    <t xml:space="preserve"> 11. Land ceiling compensation bonds</t>
  </si>
  <si>
    <t>TOTAL OF I :</t>
  </si>
  <si>
    <t>II. DISBURSEMENTS</t>
  </si>
  <si>
    <t xml:space="preserve">1.Repayment of loans </t>
  </si>
  <si>
    <t xml:space="preserve">   i. Centre</t>
  </si>
  <si>
    <t xml:space="preserve">     a. Short-term</t>
  </si>
  <si>
    <t xml:space="preserve">     b.Others</t>
  </si>
  <si>
    <t xml:space="preserve">   ii. RBI, LIC etc. </t>
  </si>
  <si>
    <t xml:space="preserve"> 2. Cash/credit advance from SBI etc.</t>
  </si>
  <si>
    <t xml:space="preserve"> 3. Non-Plan Capital Outlay</t>
  </si>
  <si>
    <t xml:space="preserve">   i. Relating to upgradation of standards of Admn.</t>
  </si>
  <si>
    <t xml:space="preserve">   ii. Others</t>
  </si>
  <si>
    <t xml:space="preserve"> 4. Non-Plan Loans and Advances </t>
  </si>
  <si>
    <t xml:space="preserve">   i. Agriculturists </t>
  </si>
  <si>
    <t xml:space="preserve">     a. Short-term loans </t>
  </si>
  <si>
    <t xml:space="preserve">     b. Others </t>
  </si>
  <si>
    <t xml:space="preserve">   ii. Cooperatives </t>
  </si>
  <si>
    <t xml:space="preserve">     a. Short-term </t>
  </si>
  <si>
    <t xml:space="preserve">   iii. Local Bodies</t>
  </si>
  <si>
    <t xml:space="preserve">   iv. Government Servants </t>
  </si>
  <si>
    <t xml:space="preserve">   v. Civil Supplies Corporation</t>
  </si>
  <si>
    <t xml:space="preserve">   vi. Others </t>
  </si>
  <si>
    <t xml:space="preserve"> 5. Outlay on Central &amp; Centrally Sponsored Schemes ( incl. Loans &amp; Advances)</t>
  </si>
  <si>
    <t xml:space="preserve"> 6. State Trading (Net)</t>
  </si>
  <si>
    <t xml:space="preserve"> 7. Other items (with broad details)</t>
  </si>
  <si>
    <t>TOTAL OF II :</t>
  </si>
  <si>
    <t>III. Balance of Misc. Capital Receipts over Disbursements (I-II)</t>
  </si>
  <si>
    <t>2010-11</t>
  </si>
  <si>
    <t>2011-12</t>
  </si>
  <si>
    <t>2012-13</t>
  </si>
  <si>
    <t>2013-14</t>
  </si>
  <si>
    <t>2014-15</t>
  </si>
  <si>
    <r>
      <t xml:space="preserve">NB:   </t>
    </r>
    <r>
      <rPr>
        <sz val="12"/>
        <rFont val="Calibri"/>
        <family val="2"/>
      </rPr>
      <t xml:space="preserve">Transactions in the cash balance investment account  may be treated as item of surplus/deficit in the financing table  (item v(a) of Statement 27 C). 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</si>
</sst>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9" fillId="24" borderId="10" xfId="55" applyFont="1" applyFill="1" applyBorder="1" applyAlignment="1">
      <alignment horizontal="center" vertical="center"/>
      <protection/>
    </xf>
    <xf numFmtId="0" fontId="18" fillId="24" borderId="0" xfId="55" applyFont="1" applyFill="1" applyBorder="1" applyAlignment="1">
      <alignment vertical="center"/>
      <protection/>
    </xf>
    <xf numFmtId="0" fontId="19" fillId="24" borderId="10" xfId="55" applyFont="1" applyFill="1" applyBorder="1" applyAlignment="1">
      <alignment vertical="center"/>
      <protection/>
    </xf>
    <xf numFmtId="43" fontId="18" fillId="24" borderId="10" xfId="42" applyFont="1" applyFill="1" applyBorder="1" applyAlignment="1">
      <alignment vertical="center"/>
    </xf>
    <xf numFmtId="0" fontId="18" fillId="24" borderId="10" xfId="55" applyFont="1" applyFill="1" applyBorder="1" applyAlignment="1">
      <alignment vertical="center"/>
      <protection/>
    </xf>
    <xf numFmtId="2" fontId="18" fillId="24" borderId="10" xfId="42" applyNumberFormat="1" applyFont="1" applyFill="1" applyBorder="1" applyAlignment="1">
      <alignment vertical="center"/>
    </xf>
    <xf numFmtId="2" fontId="18" fillId="24" borderId="10" xfId="55" applyNumberFormat="1" applyFont="1" applyFill="1" applyBorder="1" applyAlignment="1">
      <alignment vertical="center"/>
      <protection/>
    </xf>
    <xf numFmtId="43" fontId="19" fillId="24" borderId="10" xfId="42" applyFont="1" applyFill="1" applyBorder="1" applyAlignment="1">
      <alignment vertical="center"/>
    </xf>
    <xf numFmtId="0" fontId="18" fillId="24" borderId="10" xfId="55" applyFont="1" applyFill="1" applyBorder="1" applyAlignment="1">
      <alignment vertical="center" wrapText="1"/>
      <protection/>
    </xf>
    <xf numFmtId="2" fontId="19" fillId="24" borderId="10" xfId="55" applyNumberFormat="1" applyFont="1" applyFill="1" applyBorder="1" applyAlignment="1">
      <alignment vertical="center"/>
      <protection/>
    </xf>
    <xf numFmtId="0" fontId="19" fillId="24" borderId="10" xfId="55" applyFont="1" applyFill="1" applyBorder="1" applyAlignment="1">
      <alignment vertical="center" wrapText="1"/>
      <protection/>
    </xf>
    <xf numFmtId="0" fontId="18" fillId="24" borderId="10" xfId="55" applyFont="1" applyFill="1" applyBorder="1" applyAlignment="1">
      <alignment horizontal="center" vertical="center"/>
      <protection/>
    </xf>
    <xf numFmtId="0" fontId="19" fillId="24" borderId="10" xfId="55" applyFont="1" applyFill="1" applyBorder="1" applyAlignment="1">
      <alignment horizontal="center" vertical="center"/>
      <protection/>
    </xf>
    <xf numFmtId="0" fontId="19" fillId="24" borderId="10" xfId="55" applyFont="1" applyFill="1" applyBorder="1" applyAlignment="1">
      <alignment horizontal="justify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65"/>
  <sheetViews>
    <sheetView tabSelected="1" view="pageLayout" zoomScaleSheetLayoutView="100" workbookViewId="0" topLeftCell="A1">
      <selection activeCell="A6" sqref="A6"/>
    </sheetView>
  </sheetViews>
  <sheetFormatPr defaultColWidth="9.140625" defaultRowHeight="15" customHeight="1"/>
  <cols>
    <col min="1" max="1" width="42.8515625" style="2" customWidth="1"/>
    <col min="2" max="9" width="11.7109375" style="2" customWidth="1"/>
    <col min="10" max="16384" width="9.140625" style="2" customWidth="1"/>
  </cols>
  <sheetData>
    <row r="1" spans="1:9" ht="15" customHeight="1">
      <c r="A1" s="12" t="s">
        <v>0</v>
      </c>
      <c r="B1" s="13" t="s">
        <v>1</v>
      </c>
      <c r="C1" s="13"/>
      <c r="D1" s="13"/>
      <c r="E1" s="13"/>
      <c r="F1" s="13"/>
      <c r="G1" s="1" t="s">
        <v>2</v>
      </c>
      <c r="H1" s="1" t="s">
        <v>3</v>
      </c>
      <c r="I1" s="1" t="s">
        <v>4</v>
      </c>
    </row>
    <row r="2" spans="1:9" ht="13.5" customHeight="1">
      <c r="A2" s="12"/>
      <c r="B2" s="1" t="s">
        <v>5</v>
      </c>
      <c r="C2" s="1" t="s">
        <v>6</v>
      </c>
      <c r="D2" s="1" t="s">
        <v>7</v>
      </c>
      <c r="E2" s="1" t="s">
        <v>68</v>
      </c>
      <c r="F2" s="1" t="s">
        <v>69</v>
      </c>
      <c r="G2" s="1" t="s">
        <v>70</v>
      </c>
      <c r="H2" s="1" t="s">
        <v>71</v>
      </c>
      <c r="I2" s="1" t="s">
        <v>72</v>
      </c>
    </row>
    <row r="3" spans="1:9" ht="12.75" customHeigh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</row>
    <row r="4" spans="1:9" ht="14.25" customHeight="1">
      <c r="A4" s="3" t="s">
        <v>8</v>
      </c>
      <c r="B4" s="4"/>
      <c r="C4" s="4"/>
      <c r="D4" s="4"/>
      <c r="E4" s="4"/>
      <c r="F4" s="4"/>
      <c r="G4" s="4"/>
      <c r="H4" s="4"/>
      <c r="I4" s="5"/>
    </row>
    <row r="5" spans="1:9" ht="14.25" customHeight="1">
      <c r="A5" s="5" t="s">
        <v>9</v>
      </c>
      <c r="B5" s="6">
        <v>5.56</v>
      </c>
      <c r="C5" s="6">
        <v>0.44</v>
      </c>
      <c r="D5" s="6">
        <v>0.25</v>
      </c>
      <c r="E5" s="6">
        <v>0.07</v>
      </c>
      <c r="F5" s="7">
        <v>0.55</v>
      </c>
      <c r="G5" s="7">
        <v>14.5</v>
      </c>
      <c r="H5" s="7">
        <v>14.5</v>
      </c>
      <c r="I5" s="7">
        <v>14.5</v>
      </c>
    </row>
    <row r="6" spans="1:9" ht="14.25" customHeight="1">
      <c r="A6" s="5" t="s">
        <v>10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ht="14.25" customHeight="1">
      <c r="A7" s="5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ht="14.25" customHeight="1">
      <c r="A8" s="5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ht="14.25" customHeight="1">
      <c r="A9" s="9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14.25" customHeight="1">
      <c r="A10" s="5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ht="14.25" customHeight="1">
      <c r="A11" s="9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ht="14.25" customHeight="1">
      <c r="A12" s="5" t="s">
        <v>16</v>
      </c>
      <c r="B12" s="8">
        <f>B14</f>
        <v>274.08</v>
      </c>
      <c r="C12" s="8">
        <f aca="true" t="shared" si="0" ref="C12:I12">C14</f>
        <v>337.01</v>
      </c>
      <c r="D12" s="8">
        <f t="shared" si="0"/>
        <v>391.85</v>
      </c>
      <c r="E12" s="8">
        <f t="shared" si="0"/>
        <v>94.96</v>
      </c>
      <c r="F12" s="8">
        <f t="shared" si="0"/>
        <v>86.89</v>
      </c>
      <c r="G12" s="8">
        <f t="shared" si="0"/>
        <v>232.26</v>
      </c>
      <c r="H12" s="8">
        <f t="shared" si="0"/>
        <v>373.46</v>
      </c>
      <c r="I12" s="8">
        <f t="shared" si="0"/>
        <v>417.53</v>
      </c>
    </row>
    <row r="13" spans="1:9" ht="14.25" customHeight="1">
      <c r="A13" s="5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9" ht="14.25" customHeight="1">
      <c r="A14" s="5" t="s">
        <v>18</v>
      </c>
      <c r="B14" s="4">
        <v>274.08</v>
      </c>
      <c r="C14" s="4">
        <v>337.01</v>
      </c>
      <c r="D14" s="4">
        <v>391.85</v>
      </c>
      <c r="E14" s="4">
        <v>94.96</v>
      </c>
      <c r="F14" s="5">
        <v>86.89</v>
      </c>
      <c r="G14" s="5">
        <v>232.26</v>
      </c>
      <c r="H14" s="5">
        <v>373.46</v>
      </c>
      <c r="I14" s="5">
        <v>417.53</v>
      </c>
    </row>
    <row r="15" spans="1:9" ht="14.25" customHeight="1">
      <c r="A15" s="9" t="s">
        <v>19</v>
      </c>
      <c r="B15" s="10">
        <f aca="true" t="shared" si="1" ref="B15:H15">B16+B19+B20+B21+B22+B23+B24</f>
        <v>0.38</v>
      </c>
      <c r="C15" s="10">
        <f t="shared" si="1"/>
        <v>0.38</v>
      </c>
      <c r="D15" s="10">
        <f t="shared" si="1"/>
        <v>0.3</v>
      </c>
      <c r="E15" s="10">
        <f t="shared" si="1"/>
        <v>0.79</v>
      </c>
      <c r="F15" s="10">
        <f t="shared" si="1"/>
        <v>0.03</v>
      </c>
      <c r="G15" s="10">
        <f t="shared" si="1"/>
        <v>0.8</v>
      </c>
      <c r="H15" s="10">
        <f t="shared" si="1"/>
        <v>0.78</v>
      </c>
      <c r="I15" s="8">
        <v>0.78</v>
      </c>
    </row>
    <row r="16" spans="1:9" ht="14.25" customHeight="1">
      <c r="A16" s="5" t="s">
        <v>20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4.25" customHeight="1">
      <c r="A17" s="5" t="s">
        <v>21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ht="14.25" customHeight="1">
      <c r="A18" s="5" t="s">
        <v>22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14.25" customHeight="1">
      <c r="A19" s="5" t="s">
        <v>23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4.25" customHeight="1">
      <c r="A20" s="5" t="s">
        <v>24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4.25" customHeight="1">
      <c r="A21" s="5" t="s">
        <v>25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4.25" customHeight="1">
      <c r="A22" s="5" t="s">
        <v>26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4.25" customHeight="1">
      <c r="A23" s="5" t="s">
        <v>27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ht="14.25" customHeight="1">
      <c r="A24" s="5" t="s">
        <v>28</v>
      </c>
      <c r="B24" s="4">
        <v>0.38</v>
      </c>
      <c r="C24" s="4">
        <v>0.38</v>
      </c>
      <c r="D24" s="4">
        <v>0.3</v>
      </c>
      <c r="E24" s="5">
        <v>0.79</v>
      </c>
      <c r="F24" s="7">
        <v>0.03</v>
      </c>
      <c r="G24" s="7">
        <v>0.8</v>
      </c>
      <c r="H24" s="7">
        <v>0.78</v>
      </c>
      <c r="I24" s="5">
        <v>0.78</v>
      </c>
    </row>
    <row r="25" spans="1:9" ht="14.25" customHeight="1">
      <c r="A25" s="5" t="s">
        <v>29</v>
      </c>
      <c r="B25" s="5">
        <v>-145.19</v>
      </c>
      <c r="C25" s="5">
        <v>-10.33</v>
      </c>
      <c r="D25" s="5">
        <v>-117.65</v>
      </c>
      <c r="E25" s="5">
        <v>334.34</v>
      </c>
      <c r="F25" s="7">
        <v>115.24</v>
      </c>
      <c r="G25" s="7">
        <v>69.37</v>
      </c>
      <c r="H25" s="7">
        <v>0.8</v>
      </c>
      <c r="I25" s="7">
        <v>0.8</v>
      </c>
    </row>
    <row r="26" spans="1:9" ht="14.25" customHeight="1">
      <c r="A26" s="5" t="s">
        <v>30</v>
      </c>
      <c r="B26" s="4">
        <v>0</v>
      </c>
      <c r="C26" s="4">
        <v>0</v>
      </c>
      <c r="D26" s="4">
        <v>0</v>
      </c>
      <c r="E26" s="7">
        <v>-0.1</v>
      </c>
      <c r="F26" s="7">
        <v>0.1</v>
      </c>
      <c r="G26" s="8">
        <v>0</v>
      </c>
      <c r="H26" s="8">
        <v>0</v>
      </c>
      <c r="I26" s="8">
        <v>0</v>
      </c>
    </row>
    <row r="27" spans="1:9" ht="14.25" customHeight="1">
      <c r="A27" s="5" t="s">
        <v>31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1:9" ht="14.25" customHeight="1">
      <c r="A28" s="9" t="s">
        <v>32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1:9" ht="14.25" customHeight="1">
      <c r="A29" s="5" t="s">
        <v>33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14.25" customHeight="1">
      <c r="A30" s="5" t="s">
        <v>34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ht="14.25" customHeight="1">
      <c r="A31" s="5" t="s">
        <v>35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1:9" ht="14.25" customHeight="1">
      <c r="A32" s="5" t="s">
        <v>36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1:9" ht="14.25" customHeight="1">
      <c r="A33" s="5" t="s">
        <v>37</v>
      </c>
      <c r="B33" s="4">
        <v>0</v>
      </c>
      <c r="C33" s="4">
        <v>0</v>
      </c>
      <c r="D33" s="4">
        <v>0</v>
      </c>
      <c r="E33" s="4">
        <v>0</v>
      </c>
      <c r="F33" s="5">
        <v>42.25</v>
      </c>
      <c r="G33" s="4">
        <v>0</v>
      </c>
      <c r="H33" s="4">
        <v>0</v>
      </c>
      <c r="I33" s="4">
        <v>0</v>
      </c>
    </row>
    <row r="34" spans="1:9" ht="14.25" customHeight="1">
      <c r="A34" s="5" t="s">
        <v>38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ht="14.25" customHeight="1">
      <c r="A35" s="5" t="s">
        <v>39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ht="14.25" customHeight="1">
      <c r="A36" s="5" t="s">
        <v>40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ht="14.25" customHeight="1">
      <c r="A37" s="5" t="s">
        <v>41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5"/>
    </row>
    <row r="38" spans="1:9" ht="14.25" customHeight="1">
      <c r="A38" s="3" t="s">
        <v>42</v>
      </c>
      <c r="B38" s="10">
        <f aca="true" t="shared" si="2" ref="B38:I38">B33+B26+B25+B24+B14+B5</f>
        <v>134.82999999999998</v>
      </c>
      <c r="C38" s="10">
        <f t="shared" si="2"/>
        <v>327.5</v>
      </c>
      <c r="D38" s="10">
        <f t="shared" si="2"/>
        <v>274.75</v>
      </c>
      <c r="E38" s="10">
        <f t="shared" si="2"/>
        <v>430.05999999999995</v>
      </c>
      <c r="F38" s="10">
        <f t="shared" si="2"/>
        <v>245.06</v>
      </c>
      <c r="G38" s="10">
        <f t="shared" si="2"/>
        <v>316.93</v>
      </c>
      <c r="H38" s="10">
        <f t="shared" si="2"/>
        <v>389.53999999999996</v>
      </c>
      <c r="I38" s="10">
        <f t="shared" si="2"/>
        <v>433.60999999999996</v>
      </c>
    </row>
    <row r="39" spans="1:9" ht="14.25" customHeight="1">
      <c r="A39" s="3" t="s">
        <v>43</v>
      </c>
      <c r="B39" s="3"/>
      <c r="C39" s="5"/>
      <c r="D39" s="5"/>
      <c r="E39" s="5"/>
      <c r="F39" s="5"/>
      <c r="G39" s="5"/>
      <c r="H39" s="5"/>
      <c r="I39" s="5"/>
    </row>
    <row r="40" spans="1:9" ht="14.25" customHeight="1">
      <c r="A40" s="5" t="s">
        <v>44</v>
      </c>
      <c r="B40" s="7">
        <f aca="true" t="shared" si="3" ref="B40:I40">B41+B44</f>
        <v>55.57</v>
      </c>
      <c r="C40" s="7">
        <f t="shared" si="3"/>
        <v>76.27</v>
      </c>
      <c r="D40" s="7">
        <f t="shared" si="3"/>
        <v>86.28999999999999</v>
      </c>
      <c r="E40" s="7">
        <f t="shared" si="3"/>
        <v>73.22999999999999</v>
      </c>
      <c r="F40" s="7">
        <f t="shared" si="3"/>
        <v>48.66</v>
      </c>
      <c r="G40" s="7">
        <f t="shared" si="3"/>
        <v>72.76</v>
      </c>
      <c r="H40" s="7">
        <f t="shared" si="3"/>
        <v>76.79</v>
      </c>
      <c r="I40" s="7">
        <f t="shared" si="3"/>
        <v>85.03</v>
      </c>
    </row>
    <row r="41" spans="1:9" ht="14.25" customHeight="1">
      <c r="A41" s="5" t="s">
        <v>45</v>
      </c>
      <c r="B41" s="5">
        <v>14.67</v>
      </c>
      <c r="C41" s="5">
        <v>16.15</v>
      </c>
      <c r="D41" s="5">
        <v>18.74</v>
      </c>
      <c r="E41" s="5">
        <v>21.93</v>
      </c>
      <c r="F41" s="5">
        <v>3.36</v>
      </c>
      <c r="G41" s="5">
        <v>10.45</v>
      </c>
      <c r="H41" s="5">
        <v>10.73</v>
      </c>
      <c r="I41" s="5">
        <v>10.89</v>
      </c>
    </row>
    <row r="42" spans="1:9" ht="14.25" customHeight="1">
      <c r="A42" s="5" t="s">
        <v>46</v>
      </c>
      <c r="B42" s="5"/>
      <c r="C42" s="5"/>
      <c r="D42" s="5"/>
      <c r="E42" s="5"/>
      <c r="F42" s="5"/>
      <c r="G42" s="5"/>
      <c r="H42" s="5"/>
      <c r="I42" s="5"/>
    </row>
    <row r="43" spans="1:9" ht="14.25" customHeight="1">
      <c r="A43" s="5" t="s">
        <v>47</v>
      </c>
      <c r="B43" s="5"/>
      <c r="C43" s="5"/>
      <c r="D43" s="5"/>
      <c r="E43" s="5"/>
      <c r="F43" s="5"/>
      <c r="G43" s="5"/>
      <c r="H43" s="5"/>
      <c r="I43" s="5"/>
    </row>
    <row r="44" spans="1:9" ht="14.25" customHeight="1">
      <c r="A44" s="5" t="s">
        <v>48</v>
      </c>
      <c r="B44" s="5">
        <v>40.9</v>
      </c>
      <c r="C44" s="5">
        <v>60.12</v>
      </c>
      <c r="D44" s="5">
        <v>67.55</v>
      </c>
      <c r="E44" s="7">
        <v>51.3</v>
      </c>
      <c r="F44" s="7">
        <v>45.3</v>
      </c>
      <c r="G44" s="7">
        <v>62.31</v>
      </c>
      <c r="H44" s="7">
        <v>66.06</v>
      </c>
      <c r="I44" s="5">
        <v>74.14</v>
      </c>
    </row>
    <row r="45" spans="1:9" ht="14.25" customHeight="1">
      <c r="A45" s="5" t="s">
        <v>49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</row>
    <row r="46" spans="1:9" ht="14.25" customHeight="1">
      <c r="A46" s="5" t="s">
        <v>50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</row>
    <row r="47" spans="1:9" ht="14.25" customHeight="1">
      <c r="A47" s="9" t="s">
        <v>51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ht="14.25" customHeight="1">
      <c r="A48" s="5" t="s">
        <v>52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</row>
    <row r="49" spans="1:9" ht="14.25" customHeight="1">
      <c r="A49" s="5" t="s">
        <v>53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ht="14.25" customHeight="1">
      <c r="A50" s="5" t="s">
        <v>54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1:9" ht="14.25" customHeight="1">
      <c r="A51" s="5" t="s">
        <v>55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ht="14.25" customHeight="1">
      <c r="A52" s="5" t="s">
        <v>56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</row>
    <row r="53" spans="1:9" ht="14.25" customHeight="1">
      <c r="A53" s="5" t="s">
        <v>57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</row>
    <row r="54" spans="1:9" ht="14.25" customHeight="1">
      <c r="A54" s="5" t="s">
        <v>58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</row>
    <row r="55" spans="1:9" ht="14.25" customHeight="1">
      <c r="A55" s="5" t="s">
        <v>56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ht="14.25" customHeight="1">
      <c r="A56" s="5" t="s">
        <v>59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1:9" ht="14.25" customHeight="1">
      <c r="A57" s="5" t="s">
        <v>60</v>
      </c>
      <c r="B57" s="4">
        <v>0</v>
      </c>
      <c r="C57" s="4">
        <v>0.25</v>
      </c>
      <c r="D57" s="4">
        <v>0.3</v>
      </c>
      <c r="E57" s="4">
        <v>0</v>
      </c>
      <c r="F57" s="4">
        <v>0.17</v>
      </c>
      <c r="G57" s="4">
        <v>0.4</v>
      </c>
      <c r="H57" s="4">
        <v>0.4</v>
      </c>
      <c r="I57" s="4">
        <v>0.4</v>
      </c>
    </row>
    <row r="58" spans="1:9" ht="14.25" customHeight="1">
      <c r="A58" s="5" t="s">
        <v>61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</row>
    <row r="59" spans="1:9" ht="14.25" customHeight="1">
      <c r="A59" s="5" t="s">
        <v>62</v>
      </c>
      <c r="B59" s="4">
        <v>0</v>
      </c>
      <c r="C59" s="4">
        <v>0</v>
      </c>
      <c r="D59" s="4">
        <v>36.68</v>
      </c>
      <c r="E59" s="4">
        <v>5.75</v>
      </c>
      <c r="F59" s="4">
        <v>49</v>
      </c>
      <c r="G59" s="4">
        <v>5</v>
      </c>
      <c r="H59" s="4">
        <v>1</v>
      </c>
      <c r="I59" s="4">
        <v>1</v>
      </c>
    </row>
    <row r="60" spans="1:9" ht="14.25" customHeight="1">
      <c r="A60" s="9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1:9" ht="14.25" customHeight="1">
      <c r="A61" s="5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 ht="14.25" customHeight="1">
      <c r="A62" s="5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ht="14.25" customHeight="1">
      <c r="A63" s="3" t="s">
        <v>66</v>
      </c>
      <c r="B63" s="7">
        <f>B40+B57+B59</f>
        <v>55.57</v>
      </c>
      <c r="C63" s="7">
        <f>C40+C57+C59</f>
        <v>76.52</v>
      </c>
      <c r="D63" s="7">
        <f aca="true" t="shared" si="4" ref="D63:I63">D40+D57+D59</f>
        <v>123.26999999999998</v>
      </c>
      <c r="E63" s="7">
        <f t="shared" si="4"/>
        <v>78.97999999999999</v>
      </c>
      <c r="F63" s="7">
        <f t="shared" si="4"/>
        <v>97.83</v>
      </c>
      <c r="G63" s="7">
        <f t="shared" si="4"/>
        <v>78.16000000000001</v>
      </c>
      <c r="H63" s="7">
        <f t="shared" si="4"/>
        <v>78.19000000000001</v>
      </c>
      <c r="I63" s="4">
        <f t="shared" si="4"/>
        <v>86.43</v>
      </c>
    </row>
    <row r="64" spans="1:9" ht="31.5">
      <c r="A64" s="11" t="s">
        <v>67</v>
      </c>
      <c r="B64" s="7">
        <f aca="true" t="shared" si="5" ref="B64:I64">B38-B63</f>
        <v>79.25999999999999</v>
      </c>
      <c r="C64" s="7">
        <f t="shared" si="5"/>
        <v>250.98000000000002</v>
      </c>
      <c r="D64" s="7">
        <f t="shared" si="5"/>
        <v>151.48000000000002</v>
      </c>
      <c r="E64" s="7">
        <f t="shared" si="5"/>
        <v>351.0799999999999</v>
      </c>
      <c r="F64" s="7">
        <f t="shared" si="5"/>
        <v>147.23000000000002</v>
      </c>
      <c r="G64" s="7">
        <f t="shared" si="5"/>
        <v>238.76999999999998</v>
      </c>
      <c r="H64" s="7">
        <f t="shared" si="5"/>
        <v>311.34999999999997</v>
      </c>
      <c r="I64" s="4">
        <f t="shared" si="5"/>
        <v>347.17999999999995</v>
      </c>
    </row>
    <row r="65" spans="1:9" ht="14.25" customHeight="1">
      <c r="A65" s="14" t="s">
        <v>73</v>
      </c>
      <c r="B65" s="14"/>
      <c r="C65" s="14"/>
      <c r="D65" s="14"/>
      <c r="E65" s="14"/>
      <c r="F65" s="14"/>
      <c r="G65" s="14"/>
      <c r="H65" s="14"/>
      <c r="I65" s="14"/>
    </row>
  </sheetData>
  <sheetProtection/>
  <mergeCells count="3">
    <mergeCell ref="A1:A2"/>
    <mergeCell ref="B1:F1"/>
    <mergeCell ref="A65:I65"/>
  </mergeCells>
  <printOptions gridLines="1" horizontalCentered="1"/>
  <pageMargins left="0.39" right="0.35" top="0.6290625" bottom="2.33" header="0.46" footer="1.02"/>
  <pageSetup firstPageNumber="357" useFirstPageNumber="1" horizontalDpi="600" verticalDpi="600" orientation="landscape" paperSize="9" scale="99" r:id="rId1"/>
  <headerFooter alignWithMargins="0">
    <oddHeader>&amp;L&amp;"Arial,Bold"&amp;12
Name of State : SIKKIM
&amp;C&amp;"Arial,Bold"&amp;12Miscellaneous Capital Receipts and Non-Plan Disbursements 
( Details of Item(8) of Statement 27 (c)&amp;R&amp;"Arial,Bold"&amp;12Statement No 27 (b)
Rs. in Crore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2013-12-05T07:02:04Z</cp:lastPrinted>
  <dcterms:created xsi:type="dcterms:W3CDTF">2008-02-04T07:34:02Z</dcterms:created>
  <dcterms:modified xsi:type="dcterms:W3CDTF">2013-12-05T07:02:40Z</dcterms:modified>
  <cp:category/>
  <cp:version/>
  <cp:contentType/>
  <cp:contentStatus/>
</cp:coreProperties>
</file>